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ит (2)" sheetId="4" r:id="rId1"/>
    <sheet name="УП Лаборант" sheetId="5" r:id="rId2"/>
    <sheet name="КУГ Лаборант" sheetId="9" r:id="rId3"/>
  </sheets>
  <calcPr calcId="162913"/>
</workbook>
</file>

<file path=xl/calcChain.xml><?xml version="1.0" encoding="utf-8"?>
<calcChain xmlns="http://schemas.openxmlformats.org/spreadsheetml/2006/main">
  <c r="AH16" i="9" l="1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AI15" i="9"/>
  <c r="AI14" i="9"/>
  <c r="AI11" i="9"/>
  <c r="AI10" i="9"/>
  <c r="AI9" i="9"/>
  <c r="AI8" i="9"/>
  <c r="AI7" i="9"/>
  <c r="AI6" i="9"/>
  <c r="AI16" i="9" l="1"/>
  <c r="H17" i="5"/>
  <c r="G17" i="5"/>
  <c r="F17" i="5"/>
  <c r="E17" i="5"/>
  <c r="D17" i="5"/>
  <c r="C17" i="5"/>
  <c r="I17" i="5" s="1"/>
  <c r="I16" i="5"/>
  <c r="I15" i="5"/>
  <c r="I14" i="5"/>
  <c r="I13" i="5"/>
  <c r="I12" i="5"/>
  <c r="I11" i="5"/>
  <c r="I10" i="5"/>
  <c r="I9" i="5"/>
  <c r="I8" i="5"/>
  <c r="I7" i="5"/>
  <c r="H25" i="4"/>
  <c r="G25" i="4"/>
  <c r="F25" i="4"/>
  <c r="D25" i="4"/>
  <c r="C25" i="4"/>
  <c r="B25" i="4"/>
  <c r="I24" i="4"/>
  <c r="I25" i="4" s="1"/>
</calcChain>
</file>

<file path=xl/sharedStrings.xml><?xml version="1.0" encoding="utf-8"?>
<sst xmlns="http://schemas.openxmlformats.org/spreadsheetml/2006/main" count="95" uniqueCount="69">
  <si>
    <t>Код</t>
  </si>
  <si>
    <t>Элементы ОППО</t>
  </si>
  <si>
    <t>ТЗ</t>
  </si>
  <si>
    <t>ПЗ/ЛЗ</t>
  </si>
  <si>
    <t>УП</t>
  </si>
  <si>
    <t>ПП</t>
  </si>
  <si>
    <t>СР</t>
  </si>
  <si>
    <t>ПА форма</t>
  </si>
  <si>
    <t>Всего часов</t>
  </si>
  <si>
    <t>Виды учебной нагрузки, в часах</t>
  </si>
  <si>
    <t>проверка теоретических знаний;</t>
  </si>
  <si>
    <t xml:space="preserve">Квалификационный экзамен:
</t>
  </si>
  <si>
    <t>Профессиональные модули</t>
  </si>
  <si>
    <t>Учебная практика</t>
  </si>
  <si>
    <t>ПМ 01</t>
  </si>
  <si>
    <t>УП1</t>
  </si>
  <si>
    <t>Общепрофессиональные дисциплины</t>
  </si>
  <si>
    <t>ОПД</t>
  </si>
  <si>
    <t>Объем часов по видам нагрузки</t>
  </si>
  <si>
    <t>Всего часов по ОППО</t>
  </si>
  <si>
    <t>ДЗ</t>
  </si>
  <si>
    <t>практическая квалификационная работа (демонстрационный экзамен)</t>
  </si>
  <si>
    <t>ОПД 01</t>
  </si>
  <si>
    <t>ОПД 02</t>
  </si>
  <si>
    <t>ОПД 03</t>
  </si>
  <si>
    <t>ОПД 04</t>
  </si>
  <si>
    <t>ИА</t>
  </si>
  <si>
    <t xml:space="preserve">Учебный план основной программы профессионального обучения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</si>
  <si>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</si>
  <si>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</si>
  <si>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</si>
  <si>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</si>
  <si>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</si>
  <si>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</si>
  <si>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</si>
  <si>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</si>
  <si>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Учебные недели и нагрузка в часах</t>
  </si>
  <si>
    <t>Квалификационный экзамен</t>
  </si>
  <si>
    <t>Календарный учебный график основной программы профессионаального обучения</t>
  </si>
  <si>
    <t>УТВЕРЖДАЮ</t>
  </si>
  <si>
    <t>Директор ОГБПОУ СмолАПО</t>
  </si>
  <si>
    <t>_______________М. В. Белокопытов</t>
  </si>
  <si>
    <t>УЧЕБНЫЙ ПЛАН</t>
  </si>
  <si>
    <t>Сафоновского филиала</t>
  </si>
  <si>
    <t>областного государственного бюджетного профессионального образовательного учреждения</t>
  </si>
  <si>
    <t>"Смоленская академия профессионального образования"</t>
  </si>
  <si>
    <r>
      <t xml:space="preserve">Форма обучения: </t>
    </r>
    <r>
      <rPr>
        <b/>
        <u/>
        <sz val="12"/>
        <rFont val="Arial Cyr"/>
        <charset val="204"/>
      </rPr>
      <t>очная</t>
    </r>
  </si>
  <si>
    <t>1. Сводные данные по бюджету времени (в неделях)</t>
  </si>
  <si>
    <t>Обучение по дисциплинам и междисциплинарным курсам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</si>
  <si>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</si>
  <si>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</si>
  <si>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</si>
  <si>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</si>
  <si>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</si>
  <si>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"_____" _______________ 20 г.</t>
  </si>
  <si>
    <t>по основной программе профессионального обучения</t>
  </si>
  <si>
    <t>I год</t>
  </si>
  <si>
    <t>Срок обучения</t>
  </si>
  <si>
    <t>Разряд</t>
  </si>
  <si>
    <t>2-3</t>
  </si>
  <si>
    <r>
      <t>Нормативный срок обучения -</t>
    </r>
    <r>
      <rPr>
        <b/>
        <sz val="12"/>
        <rFont val="Arial Cyr"/>
        <charset val="204"/>
      </rPr>
      <t xml:space="preserve"> 8 месяцев</t>
    </r>
  </si>
  <si>
    <t>по профессии 13321 Лаборант химического анализа</t>
  </si>
  <si>
    <r>
      <t xml:space="preserve">Квалификация: </t>
    </r>
    <r>
      <rPr>
        <b/>
        <sz val="12"/>
        <rFont val="Arial Cyr"/>
        <charset val="204"/>
      </rPr>
      <t>лаборант химического анализа</t>
    </r>
  </si>
  <si>
    <t>Основы химического анализа</t>
  </si>
  <si>
    <t>Организация работы химической лаборатории</t>
  </si>
  <si>
    <t>Техника лабораторных работ</t>
  </si>
  <si>
    <t>Охрана труда и промышленная экология</t>
  </si>
  <si>
    <t>Физико-химические методы анализа</t>
  </si>
  <si>
    <t>Самостоятельная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</si>
</sst>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0" xfId="0" applyFont="1" applyAlignment="1"/>
    <xf numFmtId="0" fontId="3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49" fontId="3" fillId="0" borderId="0" xfId="0" applyNumberFormat="1" applyFont="1" applyAlignment="1"/>
    <xf numFmtId="0" fontId="2" fillId="2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="60" zoomScaleNormal="100" workbookViewId="0">
      <selection activeCell="A10" sqref="A10:I10"/>
    </sheetView>
  </sheetViews>
  <sheetFormatPr defaultRowHeight="15" x14ac:dyDescent="0.25"/>
  <cols>
    <col min="1" max="1" width="13.140625" customWidth="1"/>
    <col min="2" max="2" width="24.140625" customWidth="1"/>
    <col min="3" max="3" width="14.28515625" customWidth="1"/>
    <col min="4" max="4" width="8.28515625" customWidth="1"/>
    <col min="5" max="5" width="9.28515625" customWidth="1"/>
    <col min="6" max="6" width="17.7109375" customWidth="1"/>
    <col min="7" max="7" width="19.7109375" customWidth="1"/>
    <col min="8" max="8" width="11.85546875" customWidth="1"/>
    <col min="9" max="9" width="12.85546875" customWidth="1"/>
    <col min="14" max="14" width="9.28515625" customWidth="1"/>
  </cols>
  <sheetData>
    <row r="1" spans="1:9" x14ac:dyDescent="0.25">
      <c r="G1" s="20" t="s">
        <v>39</v>
      </c>
      <c r="H1" s="20"/>
      <c r="I1" s="20"/>
    </row>
    <row r="2" spans="1:9" ht="15.75" x14ac:dyDescent="0.25">
      <c r="G2" s="21" t="s">
        <v>40</v>
      </c>
      <c r="H2" s="21"/>
      <c r="I2" s="21"/>
    </row>
    <row r="3" spans="1:9" ht="15.75" x14ac:dyDescent="0.25">
      <c r="G3" s="21" t="s">
        <v>41</v>
      </c>
      <c r="H3" s="21"/>
      <c r="I3" s="21"/>
    </row>
    <row r="4" spans="1:9" ht="15.75" x14ac:dyDescent="0.25">
      <c r="G4" s="22" t="s">
        <v>54</v>
      </c>
      <c r="H4" s="22"/>
      <c r="I4" s="22"/>
    </row>
    <row r="6" spans="1:9" ht="18" x14ac:dyDescent="0.25">
      <c r="A6" s="23" t="s">
        <v>42</v>
      </c>
      <c r="B6" s="23"/>
      <c r="C6" s="23"/>
      <c r="D6" s="23"/>
      <c r="E6" s="23"/>
      <c r="F6" s="23"/>
      <c r="G6" s="23"/>
      <c r="H6" s="23"/>
      <c r="I6" s="23"/>
    </row>
    <row r="7" spans="1:9" ht="15.75" x14ac:dyDescent="0.25">
      <c r="A7" s="24" t="s">
        <v>43</v>
      </c>
      <c r="B7" s="24"/>
      <c r="C7" s="24"/>
      <c r="D7" s="24"/>
      <c r="E7" s="24"/>
      <c r="F7" s="24"/>
      <c r="G7" s="24"/>
      <c r="H7" s="24"/>
      <c r="I7" s="24"/>
    </row>
    <row r="8" spans="1:9" ht="15.75" x14ac:dyDescent="0.25">
      <c r="A8" s="25" t="s">
        <v>44</v>
      </c>
      <c r="B8" s="25"/>
      <c r="C8" s="25"/>
      <c r="D8" s="25"/>
      <c r="E8" s="25"/>
      <c r="F8" s="25"/>
      <c r="G8" s="25"/>
      <c r="H8" s="25"/>
      <c r="I8" s="25"/>
    </row>
    <row r="9" spans="1:9" ht="15.75" x14ac:dyDescent="0.25">
      <c r="A9" s="19" t="s">
        <v>45</v>
      </c>
      <c r="B9" s="19"/>
      <c r="C9" s="19"/>
      <c r="D9" s="19"/>
      <c r="E9" s="19"/>
      <c r="F9" s="19"/>
      <c r="G9" s="19"/>
      <c r="H9" s="19"/>
      <c r="I9" s="19"/>
    </row>
    <row r="10" spans="1:9" ht="15.75" x14ac:dyDescent="0.25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5.75" x14ac:dyDescent="0.25">
      <c r="A11" s="26" t="s">
        <v>55</v>
      </c>
      <c r="B11" s="26"/>
      <c r="C11" s="26"/>
      <c r="D11" s="26"/>
      <c r="E11" s="26"/>
      <c r="F11" s="26"/>
      <c r="G11" s="26"/>
      <c r="H11" s="26"/>
      <c r="I11" s="26"/>
    </row>
    <row r="12" spans="1:9" ht="15.75" x14ac:dyDescent="0.25">
      <c r="A12" s="27" t="s">
        <v>61</v>
      </c>
      <c r="B12" s="27"/>
      <c r="C12" s="27"/>
      <c r="D12" s="27"/>
      <c r="E12" s="27"/>
      <c r="F12" s="27"/>
      <c r="G12" s="27"/>
      <c r="H12" s="27"/>
      <c r="I12" s="27"/>
    </row>
    <row r="14" spans="1:9" ht="15.75" x14ac:dyDescent="0.25">
      <c r="E14" s="8" t="s">
        <v>62</v>
      </c>
      <c r="F14" s="8"/>
      <c r="G14" s="8"/>
      <c r="H14" s="8"/>
      <c r="I14" s="8"/>
    </row>
    <row r="15" spans="1:9" ht="15.75" x14ac:dyDescent="0.25">
      <c r="E15" s="8" t="s">
        <v>46</v>
      </c>
      <c r="F15" s="8"/>
      <c r="G15" s="8"/>
      <c r="H15" s="8"/>
      <c r="I15" s="8"/>
    </row>
    <row r="16" spans="1:9" ht="15.75" x14ac:dyDescent="0.25">
      <c r="E16" s="8" t="s">
        <v>60</v>
      </c>
      <c r="F16" s="8"/>
      <c r="G16" s="8"/>
      <c r="H16" s="8"/>
      <c r="I16" s="8"/>
    </row>
    <row r="17" spans="1:9" ht="15.75" x14ac:dyDescent="0.25">
      <c r="E17" s="8" t="s">
        <v>58</v>
      </c>
      <c r="F17" s="17" t="s">
        <v>59</v>
      </c>
      <c r="G17" s="8"/>
      <c r="H17" s="8"/>
      <c r="I17" s="8"/>
    </row>
    <row r="18" spans="1:9" ht="15.75" x14ac:dyDescent="0.25">
      <c r="E18" s="9"/>
      <c r="F18" s="9"/>
      <c r="G18" s="9"/>
    </row>
    <row r="19" spans="1:9" ht="15.75" x14ac:dyDescent="0.25">
      <c r="A19" s="19" t="s">
        <v>47</v>
      </c>
      <c r="B19" s="19"/>
      <c r="C19" s="19"/>
      <c r="D19" s="19"/>
      <c r="E19" s="19"/>
      <c r="F19" s="19"/>
      <c r="G19" s="19"/>
      <c r="H19" s="19"/>
      <c r="I19" s="19"/>
    </row>
    <row r="20" spans="1:9" ht="16.5" thickBot="1" x14ac:dyDescent="0.3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" customHeight="1" thickBot="1" x14ac:dyDescent="0.3">
      <c r="A21" s="28" t="s">
        <v>57</v>
      </c>
      <c r="B21" s="29" t="s">
        <v>48</v>
      </c>
      <c r="C21" s="29" t="s">
        <v>13</v>
      </c>
      <c r="D21" s="36" t="s">
        <v>49</v>
      </c>
      <c r="E21" s="37"/>
      <c r="F21" s="29" t="s">
        <v>50</v>
      </c>
      <c r="G21" s="29" t="s">
        <v>51</v>
      </c>
      <c r="H21" s="29" t="s">
        <v>52</v>
      </c>
      <c r="I21" s="29" t="s">
        <v>53</v>
      </c>
    </row>
    <row r="22" spans="1:9" ht="39" customHeight="1" thickBot="1" x14ac:dyDescent="0.3">
      <c r="A22" s="28"/>
      <c r="B22" s="29"/>
      <c r="C22" s="29"/>
      <c r="D22" s="38"/>
      <c r="E22" s="39"/>
      <c r="F22" s="29"/>
      <c r="G22" s="29"/>
      <c r="H22" s="29"/>
      <c r="I22" s="29"/>
    </row>
    <row r="23" spans="1:9" ht="19.149999999999999" customHeight="1" thickBot="1" x14ac:dyDescent="0.3">
      <c r="A23" s="11">
        <v>1</v>
      </c>
      <c r="B23" s="11">
        <v>2</v>
      </c>
      <c r="C23" s="11">
        <v>3</v>
      </c>
      <c r="D23" s="30">
        <v>4</v>
      </c>
      <c r="E23" s="31"/>
      <c r="F23" s="11">
        <v>6</v>
      </c>
      <c r="G23" s="11">
        <v>7</v>
      </c>
      <c r="H23" s="11">
        <v>8</v>
      </c>
      <c r="I23" s="11">
        <v>9</v>
      </c>
    </row>
    <row r="24" spans="1:9" ht="15.75" thickBot="1" x14ac:dyDescent="0.3">
      <c r="A24" s="12" t="s">
        <v>56</v>
      </c>
      <c r="B24" s="13">
        <v>214</v>
      </c>
      <c r="C24" s="12">
        <v>36</v>
      </c>
      <c r="D24" s="32"/>
      <c r="E24" s="33"/>
      <c r="F24" s="12"/>
      <c r="G24" s="12">
        <v>6</v>
      </c>
      <c r="H24" s="12"/>
      <c r="I24" s="14">
        <f>SUM(B24:H24)</f>
        <v>256</v>
      </c>
    </row>
    <row r="25" spans="1:9" ht="15.75" thickBot="1" x14ac:dyDescent="0.3">
      <c r="A25" s="15" t="s">
        <v>53</v>
      </c>
      <c r="B25" s="16">
        <f>SUM(B24:B24)</f>
        <v>214</v>
      </c>
      <c r="C25" s="16">
        <f>SUM(C24:C24)</f>
        <v>36</v>
      </c>
      <c r="D25" s="34">
        <f>SUM(D24:D24)</f>
        <v>0</v>
      </c>
      <c r="E25" s="35"/>
      <c r="F25" s="16">
        <f>SUM(F24:F24)</f>
        <v>0</v>
      </c>
      <c r="G25" s="16">
        <f>SUM(G24:G24)</f>
        <v>6</v>
      </c>
      <c r="H25" s="16">
        <f>SUM(H24:H24)</f>
        <v>0</v>
      </c>
      <c r="I25" s="16">
        <f>SUM(I24:I24)</f>
        <v>256</v>
      </c>
    </row>
  </sheetData>
  <mergeCells count="23">
    <mergeCell ref="H21:H22"/>
    <mergeCell ref="I21:I22"/>
    <mergeCell ref="D23:E23"/>
    <mergeCell ref="D24:E24"/>
    <mergeCell ref="D25:E25"/>
    <mergeCell ref="G21:G22"/>
    <mergeCell ref="A21:A22"/>
    <mergeCell ref="B21:B22"/>
    <mergeCell ref="C21:C22"/>
    <mergeCell ref="D21:E22"/>
    <mergeCell ref="F21:F22"/>
    <mergeCell ref="A19:I19"/>
    <mergeCell ref="G1:I1"/>
    <mergeCell ref="G2:I2"/>
    <mergeCell ref="G3:I3"/>
    <mergeCell ref="G4:I4"/>
    <mergeCell ref="A6:I6"/>
    <mergeCell ref="A7:I7"/>
    <mergeCell ref="A8:I8"/>
    <mergeCell ref="A9:I9"/>
    <mergeCell ref="A10:I10"/>
    <mergeCell ref="A11:I11"/>
    <mergeCell ref="A12:I12"/>
  </mergeCells>
  <pageMargins left="0.7" right="0.7" top="0.75" bottom="0.75" header="0.3" footer="0.3"/>
  <pageSetup paperSize="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60" zoomScaleNormal="100" workbookViewId="0">
      <selection activeCell="B34" sqref="B34"/>
    </sheetView>
  </sheetViews>
  <sheetFormatPr defaultRowHeight="15" x14ac:dyDescent="0.25"/>
  <cols>
    <col min="2" max="2" width="36.5703125" customWidth="1"/>
    <col min="8" max="8" width="11.28515625" customWidth="1"/>
    <col min="9" max="9" width="11.85546875" customWidth="1"/>
  </cols>
  <sheetData>
    <row r="1" spans="1:9" x14ac:dyDescent="0.25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41" t="s">
        <v>61</v>
      </c>
      <c r="B2" s="41"/>
      <c r="C2" s="41"/>
      <c r="D2" s="41"/>
      <c r="E2" s="41"/>
      <c r="F2" s="41"/>
      <c r="G2" s="41"/>
      <c r="H2" s="41"/>
      <c r="I2" s="41"/>
    </row>
    <row r="4" spans="1:9" ht="15.75" x14ac:dyDescent="0.25">
      <c r="A4" s="2"/>
      <c r="B4" s="2"/>
      <c r="C4" s="40" t="s">
        <v>9</v>
      </c>
      <c r="D4" s="40"/>
      <c r="E4" s="40"/>
      <c r="F4" s="40"/>
      <c r="G4" s="40"/>
      <c r="H4" s="40"/>
      <c r="I4" s="40"/>
    </row>
    <row r="5" spans="1:9" ht="15.7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.75" x14ac:dyDescent="0.25">
      <c r="A6" s="3" t="s">
        <v>17</v>
      </c>
      <c r="B6" s="3" t="s">
        <v>16</v>
      </c>
      <c r="C6" s="3"/>
      <c r="D6" s="3"/>
      <c r="E6" s="3"/>
      <c r="F6" s="3"/>
      <c r="G6" s="3"/>
      <c r="H6" s="3"/>
      <c r="I6" s="3"/>
    </row>
    <row r="7" spans="1:9" ht="34.9" customHeight="1" x14ac:dyDescent="0.25">
      <c r="A7" s="4" t="s">
        <v>22</v>
      </c>
      <c r="B7" s="5" t="s">
        <v>63</v>
      </c>
      <c r="C7" s="4">
        <v>6</v>
      </c>
      <c r="D7" s="4">
        <v>30</v>
      </c>
      <c r="E7" s="4"/>
      <c r="F7" s="4"/>
      <c r="G7" s="4">
        <v>4</v>
      </c>
      <c r="H7" s="4" t="s">
        <v>20</v>
      </c>
      <c r="I7" s="4">
        <f>C7+D7+E7+F7+G7</f>
        <v>40</v>
      </c>
    </row>
    <row r="8" spans="1:9" ht="31.9" customHeight="1" x14ac:dyDescent="0.25">
      <c r="A8" s="4" t="s">
        <v>23</v>
      </c>
      <c r="B8" s="5" t="s">
        <v>64</v>
      </c>
      <c r="C8" s="4">
        <v>4</v>
      </c>
      <c r="D8" s="4">
        <v>30</v>
      </c>
      <c r="E8" s="4"/>
      <c r="F8" s="4"/>
      <c r="G8" s="4">
        <v>6</v>
      </c>
      <c r="H8" s="4" t="s">
        <v>20</v>
      </c>
      <c r="I8" s="4">
        <f t="shared" ref="I8:I11" si="0">C8+D8+E8+F8+G8</f>
        <v>40</v>
      </c>
    </row>
    <row r="9" spans="1:9" ht="15.75" x14ac:dyDescent="0.25">
      <c r="A9" s="4" t="s">
        <v>24</v>
      </c>
      <c r="B9" s="5" t="s">
        <v>65</v>
      </c>
      <c r="C9" s="4">
        <v>4</v>
      </c>
      <c r="D9" s="4">
        <v>30</v>
      </c>
      <c r="E9" s="4"/>
      <c r="F9" s="4"/>
      <c r="G9" s="4">
        <v>6</v>
      </c>
      <c r="H9" s="4" t="s">
        <v>20</v>
      </c>
      <c r="I9" s="4">
        <f t="shared" si="0"/>
        <v>40</v>
      </c>
    </row>
    <row r="10" spans="1:9" ht="31.5" x14ac:dyDescent="0.25">
      <c r="A10" s="4" t="s">
        <v>25</v>
      </c>
      <c r="B10" s="5" t="s">
        <v>66</v>
      </c>
      <c r="C10" s="4">
        <v>16</v>
      </c>
      <c r="D10" s="4">
        <v>20</v>
      </c>
      <c r="E10" s="4"/>
      <c r="F10" s="4"/>
      <c r="G10" s="4">
        <v>4</v>
      </c>
      <c r="H10" s="4" t="s">
        <v>20</v>
      </c>
      <c r="I10" s="4">
        <f t="shared" si="0"/>
        <v>40</v>
      </c>
    </row>
    <row r="11" spans="1:9" ht="15.75" x14ac:dyDescent="0.25">
      <c r="A11" s="3"/>
      <c r="B11" s="18" t="s">
        <v>12</v>
      </c>
      <c r="C11" s="3"/>
      <c r="D11" s="3"/>
      <c r="E11" s="3"/>
      <c r="F11" s="3"/>
      <c r="G11" s="3"/>
      <c r="H11" s="3"/>
      <c r="I11" s="3">
        <f t="shared" si="0"/>
        <v>0</v>
      </c>
    </row>
    <row r="12" spans="1:9" ht="31.5" x14ac:dyDescent="0.25">
      <c r="A12" s="4" t="s">
        <v>14</v>
      </c>
      <c r="B12" s="5" t="s">
        <v>67</v>
      </c>
      <c r="C12" s="4">
        <v>8</v>
      </c>
      <c r="D12" s="4">
        <v>40</v>
      </c>
      <c r="E12" s="4"/>
      <c r="F12" s="4"/>
      <c r="G12" s="4">
        <v>6</v>
      </c>
      <c r="H12" s="4" t="s">
        <v>20</v>
      </c>
      <c r="I12" s="4">
        <f>C12+D12+E12+F12+G12</f>
        <v>54</v>
      </c>
    </row>
    <row r="13" spans="1:9" ht="15.75" x14ac:dyDescent="0.25">
      <c r="A13" s="4" t="s">
        <v>15</v>
      </c>
      <c r="B13" s="5" t="s">
        <v>13</v>
      </c>
      <c r="C13" s="4"/>
      <c r="D13" s="4"/>
      <c r="E13" s="4">
        <v>36</v>
      </c>
      <c r="F13" s="4"/>
      <c r="G13" s="4"/>
      <c r="H13" s="4" t="s">
        <v>20</v>
      </c>
      <c r="I13" s="4">
        <f>C13+D13+E13+F13+G13</f>
        <v>36</v>
      </c>
    </row>
    <row r="14" spans="1:9" ht="14.25" customHeight="1" x14ac:dyDescent="0.25">
      <c r="A14" s="4" t="s">
        <v>26</v>
      </c>
      <c r="B14" s="5" t="s">
        <v>11</v>
      </c>
      <c r="C14" s="4"/>
      <c r="D14" s="4"/>
      <c r="E14" s="4"/>
      <c r="F14" s="4"/>
      <c r="G14" s="4"/>
      <c r="H14" s="4"/>
      <c r="I14" s="4">
        <f t="shared" ref="I14:I16" si="1">C14+D14+E14+F14+G14+H14</f>
        <v>0</v>
      </c>
    </row>
    <row r="15" spans="1:9" ht="15.75" x14ac:dyDescent="0.25">
      <c r="A15" s="4"/>
      <c r="B15" s="5" t="s">
        <v>10</v>
      </c>
      <c r="C15" s="4"/>
      <c r="D15" s="4"/>
      <c r="E15" s="4"/>
      <c r="F15" s="4"/>
      <c r="G15" s="4"/>
      <c r="H15" s="4">
        <v>2</v>
      </c>
      <c r="I15" s="4">
        <f t="shared" si="1"/>
        <v>2</v>
      </c>
    </row>
    <row r="16" spans="1:9" ht="32.25" customHeight="1" x14ac:dyDescent="0.25">
      <c r="A16" s="4"/>
      <c r="B16" s="5" t="s">
        <v>21</v>
      </c>
      <c r="C16" s="4"/>
      <c r="D16" s="4"/>
      <c r="E16" s="4"/>
      <c r="F16" s="4"/>
      <c r="G16" s="4"/>
      <c r="H16" s="4">
        <v>4</v>
      </c>
      <c r="I16" s="4">
        <f t="shared" si="1"/>
        <v>4</v>
      </c>
    </row>
    <row r="17" spans="1:9" ht="15.75" x14ac:dyDescent="0.25">
      <c r="A17" s="4"/>
      <c r="B17" s="7" t="s">
        <v>18</v>
      </c>
      <c r="C17" s="4">
        <f t="shared" ref="C17:H17" si="2">SUM(C7:C10,C12:C16)</f>
        <v>38</v>
      </c>
      <c r="D17" s="4">
        <f t="shared" si="2"/>
        <v>150</v>
      </c>
      <c r="E17" s="4">
        <f t="shared" si="2"/>
        <v>36</v>
      </c>
      <c r="F17" s="4">
        <f t="shared" si="2"/>
        <v>0</v>
      </c>
      <c r="G17" s="4">
        <f t="shared" si="2"/>
        <v>26</v>
      </c>
      <c r="H17" s="4">
        <f t="shared" si="2"/>
        <v>6</v>
      </c>
      <c r="I17" s="4">
        <f>C17+D17+E17+F17+G17+H17</f>
        <v>256</v>
      </c>
    </row>
    <row r="18" spans="1:9" ht="15.75" x14ac:dyDescent="0.25">
      <c r="A18" s="4"/>
      <c r="B18" s="7" t="s">
        <v>19</v>
      </c>
      <c r="C18" s="4"/>
      <c r="D18" s="4"/>
      <c r="E18" s="4"/>
      <c r="F18" s="4"/>
      <c r="G18" s="4"/>
      <c r="H18" s="4"/>
      <c r="I18" s="4">
        <v>256</v>
      </c>
    </row>
  </sheetData>
  <mergeCells count="3">
    <mergeCell ref="A1:I1"/>
    <mergeCell ref="A2:I2"/>
    <mergeCell ref="C4:I4"/>
  </mergeCells>
  <pageMargins left="0.7" right="0.7" top="0.75" bottom="0.75" header="0.3" footer="0.3"/>
  <pageSetup paperSize="9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view="pageBreakPreview" zoomScale="60" zoomScaleNormal="100" workbookViewId="0">
      <selection activeCell="AF31" sqref="AF31"/>
    </sheetView>
  </sheetViews>
  <sheetFormatPr defaultRowHeight="15" x14ac:dyDescent="0.25"/>
  <cols>
    <col min="2" max="2" width="33.28515625" customWidth="1"/>
    <col min="3" max="3" width="4.42578125" customWidth="1"/>
    <col min="4" max="4" width="5" customWidth="1"/>
    <col min="5" max="5" width="4.5703125" customWidth="1"/>
    <col min="6" max="6" width="5" customWidth="1"/>
    <col min="7" max="7" width="4.42578125" customWidth="1"/>
    <col min="8" max="9" width="4.85546875" customWidth="1"/>
    <col min="10" max="10" width="5.28515625" customWidth="1"/>
    <col min="11" max="11" width="4.5703125" customWidth="1"/>
    <col min="12" max="13" width="5.140625" customWidth="1"/>
    <col min="14" max="16" width="4.85546875" customWidth="1"/>
    <col min="17" max="17" width="5.42578125" customWidth="1"/>
    <col min="18" max="18" width="4.5703125" customWidth="1"/>
    <col min="19" max="19" width="4.42578125" customWidth="1"/>
    <col min="20" max="20" width="3.85546875" customWidth="1"/>
    <col min="21" max="21" width="4" customWidth="1"/>
    <col min="22" max="23" width="4.42578125" customWidth="1"/>
    <col min="24" max="24" width="4.85546875" customWidth="1"/>
    <col min="25" max="25" width="5.5703125" customWidth="1"/>
    <col min="26" max="26" width="4.85546875" customWidth="1"/>
    <col min="27" max="27" width="5" customWidth="1"/>
    <col min="28" max="28" width="4.7109375" customWidth="1"/>
    <col min="29" max="29" width="5" customWidth="1"/>
    <col min="30" max="31" width="4.85546875" customWidth="1"/>
    <col min="32" max="32" width="5" customWidth="1"/>
    <col min="33" max="33" width="4.85546875" customWidth="1"/>
    <col min="34" max="34" width="5.140625" customWidth="1"/>
  </cols>
  <sheetData>
    <row r="1" spans="1:35" x14ac:dyDescent="0.25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3" spans="1:35" x14ac:dyDescent="0.25">
      <c r="A3" s="1"/>
      <c r="B3" s="1"/>
      <c r="C3" s="42" t="s">
        <v>36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1"/>
      <c r="AG3" s="1"/>
      <c r="AH3" s="1"/>
    </row>
    <row r="4" spans="1:35" x14ac:dyDescent="0.25">
      <c r="A4" s="1" t="s">
        <v>0</v>
      </c>
      <c r="B4" s="1" t="s">
        <v>1</v>
      </c>
      <c r="C4" s="42" t="s">
        <v>28</v>
      </c>
      <c r="D4" s="42"/>
      <c r="E4" s="42"/>
      <c r="F4" s="42"/>
      <c r="G4" s="42" t="s">
        <v>29</v>
      </c>
      <c r="H4" s="42"/>
      <c r="I4" s="42"/>
      <c r="J4" s="42"/>
      <c r="K4" s="42" t="s">
        <v>30</v>
      </c>
      <c r="L4" s="42"/>
      <c r="M4" s="42"/>
      <c r="N4" s="42"/>
      <c r="O4" s="42" t="s">
        <v>31</v>
      </c>
      <c r="P4" s="42"/>
      <c r="Q4" s="42"/>
      <c r="R4" s="42"/>
      <c r="S4" s="42" t="s">
        <v>32</v>
      </c>
      <c r="T4" s="42"/>
      <c r="U4" s="42"/>
      <c r="V4" s="42"/>
      <c r="W4" s="42" t="s">
        <v>33</v>
      </c>
      <c r="X4" s="42"/>
      <c r="Y4" s="42"/>
      <c r="Z4" s="42"/>
      <c r="AA4" s="42" t="s">
        <v>34</v>
      </c>
      <c r="AB4" s="42"/>
      <c r="AC4" s="42"/>
      <c r="AD4" s="42"/>
      <c r="AE4" s="42" t="s">
        <v>35</v>
      </c>
      <c r="AF4" s="42"/>
      <c r="AG4" s="42"/>
      <c r="AH4" s="42"/>
    </row>
    <row r="5" spans="1:35" x14ac:dyDescent="0.25">
      <c r="A5" s="1"/>
      <c r="B5" s="1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  <c r="AG5" s="1">
        <v>31</v>
      </c>
      <c r="AH5" s="1">
        <v>32</v>
      </c>
    </row>
    <row r="6" spans="1:35" ht="15.75" x14ac:dyDescent="0.25">
      <c r="A6" s="4" t="s">
        <v>22</v>
      </c>
      <c r="B6" s="5" t="s">
        <v>63</v>
      </c>
      <c r="C6" s="1">
        <v>4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>
        <f>SUM(C6:AH6)</f>
        <v>36</v>
      </c>
    </row>
    <row r="7" spans="1:35" ht="31.5" x14ac:dyDescent="0.25">
      <c r="A7" s="4" t="s">
        <v>23</v>
      </c>
      <c r="B7" s="5" t="s">
        <v>64</v>
      </c>
      <c r="C7" s="1"/>
      <c r="D7" s="1">
        <v>4</v>
      </c>
      <c r="E7" s="1"/>
      <c r="F7" s="1">
        <v>4</v>
      </c>
      <c r="G7" s="1"/>
      <c r="H7" s="1">
        <v>4</v>
      </c>
      <c r="I7" s="1"/>
      <c r="J7" s="1">
        <v>4</v>
      </c>
      <c r="K7" s="1"/>
      <c r="L7" s="1">
        <v>4</v>
      </c>
      <c r="M7" s="1"/>
      <c r="N7" s="1">
        <v>4</v>
      </c>
      <c r="O7" s="1"/>
      <c r="P7" s="1">
        <v>4</v>
      </c>
      <c r="Q7" s="1"/>
      <c r="R7" s="1">
        <v>4</v>
      </c>
      <c r="S7" s="1"/>
      <c r="T7" s="1">
        <v>2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>
        <f t="shared" ref="AI7:AI15" si="0">SUM(C7:AH7)</f>
        <v>34</v>
      </c>
    </row>
    <row r="8" spans="1:35" ht="15.75" x14ac:dyDescent="0.25">
      <c r="A8" s="4" t="s">
        <v>24</v>
      </c>
      <c r="B8" s="5" t="s">
        <v>65</v>
      </c>
      <c r="C8" s="1"/>
      <c r="D8" s="1"/>
      <c r="E8" s="1"/>
      <c r="F8" s="1"/>
      <c r="G8" s="1"/>
      <c r="H8" s="1"/>
      <c r="I8" s="1"/>
      <c r="J8" s="1"/>
      <c r="K8" s="1"/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2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>
        <f t="shared" si="0"/>
        <v>34</v>
      </c>
    </row>
    <row r="9" spans="1:35" ht="31.5" x14ac:dyDescent="0.25">
      <c r="A9" s="4" t="s">
        <v>25</v>
      </c>
      <c r="B9" s="5" t="s">
        <v>66</v>
      </c>
      <c r="C9" s="1">
        <v>4</v>
      </c>
      <c r="D9" s="1"/>
      <c r="E9" s="1">
        <v>4</v>
      </c>
      <c r="F9" s="1"/>
      <c r="G9" s="1">
        <v>4</v>
      </c>
      <c r="H9" s="1"/>
      <c r="I9" s="1">
        <v>4</v>
      </c>
      <c r="J9" s="1"/>
      <c r="K9" s="1">
        <v>4</v>
      </c>
      <c r="L9" s="1"/>
      <c r="M9" s="1">
        <v>4</v>
      </c>
      <c r="N9" s="1"/>
      <c r="O9" s="1">
        <v>4</v>
      </c>
      <c r="P9" s="1"/>
      <c r="Q9" s="1">
        <v>4</v>
      </c>
      <c r="R9" s="1"/>
      <c r="S9" s="1">
        <v>4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>
        <f t="shared" si="0"/>
        <v>36</v>
      </c>
    </row>
    <row r="10" spans="1:35" ht="31.5" x14ac:dyDescent="0.25">
      <c r="A10" s="4" t="s">
        <v>14</v>
      </c>
      <c r="B10" s="5" t="s">
        <v>67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v>4</v>
      </c>
      <c r="U10" s="1">
        <v>8</v>
      </c>
      <c r="V10" s="1">
        <v>6</v>
      </c>
      <c r="W10" s="1">
        <v>6</v>
      </c>
      <c r="X10" s="1">
        <v>6</v>
      </c>
      <c r="Y10" s="1">
        <v>6</v>
      </c>
      <c r="Z10" s="1">
        <v>6</v>
      </c>
      <c r="AA10" s="1">
        <v>6</v>
      </c>
      <c r="AB10" s="1"/>
      <c r="AC10" s="1"/>
      <c r="AD10" s="1"/>
      <c r="AE10" s="1"/>
      <c r="AF10" s="1"/>
      <c r="AG10" s="1"/>
      <c r="AH10" s="1"/>
      <c r="AI10">
        <f t="shared" si="0"/>
        <v>48</v>
      </c>
    </row>
    <row r="11" spans="1:35" ht="15.75" x14ac:dyDescent="0.25">
      <c r="A11" s="4" t="s">
        <v>15</v>
      </c>
      <c r="B11" s="5" t="s">
        <v>13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6</v>
      </c>
      <c r="AC11" s="1">
        <v>6</v>
      </c>
      <c r="AD11" s="1">
        <v>6</v>
      </c>
      <c r="AE11" s="1">
        <v>6</v>
      </c>
      <c r="AF11" s="1">
        <v>6</v>
      </c>
      <c r="AG11" s="1">
        <v>6</v>
      </c>
      <c r="AH11" s="1"/>
      <c r="AI11">
        <f t="shared" si="0"/>
        <v>36</v>
      </c>
    </row>
    <row r="12" spans="1:35" ht="15.75" x14ac:dyDescent="0.25">
      <c r="A12" s="4"/>
      <c r="B12" s="4" t="s">
        <v>68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>
        <v>26</v>
      </c>
    </row>
    <row r="13" spans="1:35" ht="16.5" customHeight="1" x14ac:dyDescent="0.25">
      <c r="A13" s="4" t="s">
        <v>26</v>
      </c>
      <c r="B13" s="5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5" ht="15.75" x14ac:dyDescent="0.25">
      <c r="A14" s="4"/>
      <c r="B14" s="4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v>2</v>
      </c>
      <c r="AI14">
        <f t="shared" si="0"/>
        <v>2</v>
      </c>
    </row>
    <row r="15" spans="1:35" ht="47.25" x14ac:dyDescent="0.25">
      <c r="A15" s="4"/>
      <c r="B15" s="5" t="s">
        <v>21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4</v>
      </c>
      <c r="AI15">
        <f t="shared" si="0"/>
        <v>4</v>
      </c>
    </row>
    <row r="16" spans="1:35" ht="15.75" x14ac:dyDescent="0.25">
      <c r="A16" s="1"/>
      <c r="B16" s="6" t="s">
        <v>8</v>
      </c>
      <c r="C16" s="1">
        <f>SUM(C6:C15)</f>
        <v>8</v>
      </c>
      <c r="D16" s="1">
        <f t="shared" ref="D16:AH16" si="1">SUM(D6:D15)</f>
        <v>8</v>
      </c>
      <c r="E16" s="1">
        <f t="shared" si="1"/>
        <v>8</v>
      </c>
      <c r="F16" s="1">
        <f t="shared" si="1"/>
        <v>8</v>
      </c>
      <c r="G16" s="1">
        <f t="shared" si="1"/>
        <v>8</v>
      </c>
      <c r="H16" s="1">
        <f t="shared" si="1"/>
        <v>8</v>
      </c>
      <c r="I16" s="1">
        <f t="shared" si="1"/>
        <v>8</v>
      </c>
      <c r="J16" s="1">
        <f t="shared" si="1"/>
        <v>8</v>
      </c>
      <c r="K16" s="1">
        <f t="shared" si="1"/>
        <v>8</v>
      </c>
      <c r="L16" s="1">
        <f t="shared" si="1"/>
        <v>8</v>
      </c>
      <c r="M16" s="1">
        <f t="shared" si="1"/>
        <v>8</v>
      </c>
      <c r="N16" s="1">
        <f t="shared" si="1"/>
        <v>8</v>
      </c>
      <c r="O16" s="1">
        <f t="shared" si="1"/>
        <v>8</v>
      </c>
      <c r="P16" s="1">
        <f t="shared" si="1"/>
        <v>8</v>
      </c>
      <c r="Q16" s="1">
        <f t="shared" si="1"/>
        <v>8</v>
      </c>
      <c r="R16" s="1">
        <f t="shared" si="1"/>
        <v>8</v>
      </c>
      <c r="S16" s="1">
        <f t="shared" si="1"/>
        <v>8</v>
      </c>
      <c r="T16" s="1">
        <f t="shared" si="1"/>
        <v>8</v>
      </c>
      <c r="U16" s="1">
        <f t="shared" si="1"/>
        <v>8</v>
      </c>
      <c r="V16" s="1">
        <f t="shared" si="1"/>
        <v>6</v>
      </c>
      <c r="W16" s="1">
        <f t="shared" si="1"/>
        <v>6</v>
      </c>
      <c r="X16" s="1">
        <f t="shared" si="1"/>
        <v>6</v>
      </c>
      <c r="Y16" s="1">
        <f t="shared" si="1"/>
        <v>6</v>
      </c>
      <c r="Z16" s="1">
        <f t="shared" si="1"/>
        <v>6</v>
      </c>
      <c r="AA16" s="1">
        <f t="shared" si="1"/>
        <v>6</v>
      </c>
      <c r="AB16" s="1">
        <f t="shared" si="1"/>
        <v>6</v>
      </c>
      <c r="AC16" s="1">
        <f t="shared" si="1"/>
        <v>6</v>
      </c>
      <c r="AD16" s="1">
        <f t="shared" si="1"/>
        <v>6</v>
      </c>
      <c r="AE16" s="1">
        <f t="shared" si="1"/>
        <v>6</v>
      </c>
      <c r="AF16" s="1">
        <f t="shared" si="1"/>
        <v>6</v>
      </c>
      <c r="AG16" s="1">
        <f t="shared" si="1"/>
        <v>6</v>
      </c>
      <c r="AH16" s="1">
        <f t="shared" si="1"/>
        <v>6</v>
      </c>
      <c r="AI16">
        <f>SUM(AI6:AI15)-AI13</f>
        <v>256</v>
      </c>
    </row>
  </sheetData>
  <mergeCells count="10">
    <mergeCell ref="A1:AH1"/>
    <mergeCell ref="C3:AE3"/>
    <mergeCell ref="C4:F4"/>
    <mergeCell ref="G4:J4"/>
    <mergeCell ref="K4:N4"/>
    <mergeCell ref="O4:R4"/>
    <mergeCell ref="S4:V4"/>
    <mergeCell ref="W4:Z4"/>
    <mergeCell ref="AA4:AD4"/>
    <mergeCell ref="AE4:AH4"/>
  </mergeCells>
  <pageMargins left="0.7" right="0.7" top="0.75" bottom="0.75" header="0.3" footer="0.3"/>
  <pageSetup paperSize="9" scale="63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 (2)</vt:lpstr>
      <vt:lpstr>УП Лаборант</vt:lpstr>
      <vt:lpstr>КУГ Лаборант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2022-09-29T13:27:51Z</dcterms:modified>
</cp:coreProperties>
</file>